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XXA\Downloads\"/>
    </mc:Choice>
  </mc:AlternateContent>
  <bookViews>
    <workbookView xWindow="0" yWindow="0" windowWidth="20490" windowHeight="7755"/>
  </bookViews>
  <sheets>
    <sheet name="Marco de Programación" sheetId="4" r:id="rId1"/>
    <sheet name="Actividades" sheetId="1" r:id="rId2"/>
    <sheet name="Recursos" sheetId="2" r:id="rId3"/>
    <sheet name="Asignacion de Recursos" sheetId="3" r:id="rId4"/>
    <sheet name="Ajustes y Linea base" sheetId="5" r:id="rId5"/>
    <sheet name="Avance" sheetId="6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2" l="1"/>
  <c r="K12" i="2"/>
  <c r="K11" i="2"/>
  <c r="K10" i="2"/>
  <c r="K9" i="2"/>
</calcChain>
</file>

<file path=xl/sharedStrings.xml><?xml version="1.0" encoding="utf-8"?>
<sst xmlns="http://schemas.openxmlformats.org/spreadsheetml/2006/main" count="232" uniqueCount="142">
  <si>
    <t>Actividad</t>
  </si>
  <si>
    <t>Descripción</t>
  </si>
  <si>
    <t>Duración</t>
  </si>
  <si>
    <t>Predecesor</t>
  </si>
  <si>
    <t>A</t>
  </si>
  <si>
    <t>Cimientos, paredes</t>
  </si>
  <si>
    <t>-</t>
  </si>
  <si>
    <t>B</t>
  </si>
  <si>
    <t>Plomería, electricidad</t>
  </si>
  <si>
    <t>C</t>
  </si>
  <si>
    <t>Techos</t>
  </si>
  <si>
    <t>D</t>
  </si>
  <si>
    <t>Pintura exterior</t>
  </si>
  <si>
    <t>E</t>
  </si>
  <si>
    <t>B,C</t>
  </si>
  <si>
    <t>Nombre</t>
  </si>
  <si>
    <t>Tasa por Hora</t>
  </si>
  <si>
    <t>Horas Extras</t>
  </si>
  <si>
    <t>Albañil</t>
  </si>
  <si>
    <t>Electricista</t>
  </si>
  <si>
    <t>Pintor</t>
  </si>
  <si>
    <t>Maestro Albañil</t>
  </si>
  <si>
    <t>Capacidad</t>
  </si>
  <si>
    <t>Gasfitero</t>
  </si>
  <si>
    <t>Recursos</t>
  </si>
  <si>
    <t>Pintura interior</t>
  </si>
  <si>
    <t>Iniciales</t>
  </si>
  <si>
    <t>MA</t>
  </si>
  <si>
    <t>G</t>
  </si>
  <si>
    <t>F</t>
  </si>
  <si>
    <t>MA;A</t>
  </si>
  <si>
    <t>MA;G;E</t>
  </si>
  <si>
    <t>Tipo</t>
  </si>
  <si>
    <t>Trabajo</t>
  </si>
  <si>
    <t>Material</t>
  </si>
  <si>
    <t>Fierro</t>
  </si>
  <si>
    <t xml:space="preserve">Cemento </t>
  </si>
  <si>
    <t>Arena</t>
  </si>
  <si>
    <t>Movilidad</t>
  </si>
  <si>
    <t>Costo</t>
  </si>
  <si>
    <t>Etiqueta de Material</t>
  </si>
  <si>
    <t>Varillas</t>
  </si>
  <si>
    <t>Bolsas de 50Kg</t>
  </si>
  <si>
    <t>M3</t>
  </si>
  <si>
    <t>Grupo</t>
  </si>
  <si>
    <t>Obras</t>
  </si>
  <si>
    <t>Plomeria</t>
  </si>
  <si>
    <t>Electricidad</t>
  </si>
  <si>
    <t>Acabados</t>
  </si>
  <si>
    <t>Dia</t>
  </si>
  <si>
    <t>Costo por Uso</t>
  </si>
  <si>
    <t>S/12.50/hora</t>
  </si>
  <si>
    <t>S/30.00/día</t>
  </si>
  <si>
    <t>S/60.00/día</t>
  </si>
  <si>
    <t>S/20.00/día</t>
  </si>
  <si>
    <t>S/40.00/día</t>
  </si>
  <si>
    <t>Materiales</t>
  </si>
  <si>
    <t>Pintura</t>
  </si>
  <si>
    <t>10 GL Pintura</t>
  </si>
  <si>
    <t>Alquiler Mezcladora</t>
  </si>
  <si>
    <t>Mzc</t>
  </si>
  <si>
    <t>20 Varillas Fierro; 40 Bolsas de Cemento; 2 M3 Arena</t>
  </si>
  <si>
    <t>PR</t>
  </si>
  <si>
    <t>PI</t>
  </si>
  <si>
    <t>50 Varillas Fierro; 100 Bolsas de Cemento; 10 M3 Arena;1 Dia Alquiler</t>
  </si>
  <si>
    <t>GL</t>
  </si>
  <si>
    <t>S/15.00/día</t>
  </si>
  <si>
    <t>Lunes a Viernes de 9AM a 1 PM y 2PM a 6PM</t>
  </si>
  <si>
    <t>Equivalencias</t>
  </si>
  <si>
    <t>Fecha de Inicio</t>
  </si>
  <si>
    <t>Moneda</t>
  </si>
  <si>
    <t>Horario de Trabajo</t>
  </si>
  <si>
    <t>Sábado de  9AM a 1PM</t>
  </si>
  <si>
    <t>MINI-TALLER DE MS PROJECT 2016</t>
  </si>
  <si>
    <t>Marco de Programación</t>
  </si>
  <si>
    <t>Actividades</t>
  </si>
  <si>
    <t>Asignación de Recursos a Tareas</t>
  </si>
  <si>
    <t>Movilidad S/300</t>
  </si>
  <si>
    <t>Modificar las actividades o tareas para que tengan la siguiente programación</t>
  </si>
  <si>
    <t>Fase Acabados</t>
  </si>
  <si>
    <t>Soles S/</t>
  </si>
  <si>
    <t>Pasos a Seguir</t>
  </si>
  <si>
    <t>Feriados</t>
  </si>
  <si>
    <t>Configura la moneda: Archivo / Opciones / Mostrar</t>
  </si>
  <si>
    <t xml:space="preserve">Nuevas Tareas Creadas: </t>
  </si>
  <si>
    <t>Programada Automáticamente</t>
  </si>
  <si>
    <t>Configura las equivalencias y nuevas tareas: Archivo / Opciones / Programación</t>
  </si>
  <si>
    <t>18 y 19 de abril Semana Santa</t>
  </si>
  <si>
    <t>1 de Mayo Dia del Trabajo</t>
  </si>
  <si>
    <t>Ingresa la fecha de inicio del proyecto: Proyecto / Información del Proyecto</t>
  </si>
  <si>
    <t>1 día de trabajo=8 horas</t>
  </si>
  <si>
    <t>1 mes = 20 dias</t>
  </si>
  <si>
    <t>Ingresar horario y feriados: Proyecto / Cambiar tiempo de trabajo</t>
  </si>
  <si>
    <t>Ingresar las actividades o tareas en la vista Diagrama de Gantt que aparece por defecto.</t>
  </si>
  <si>
    <t>Asegurarse que las tareas se creen con modo de tarea programada automáticamente</t>
  </si>
  <si>
    <t>Las fechas de inicio y fin se calcularán automáticamente</t>
  </si>
  <si>
    <t>Ingresar las precedencias</t>
  </si>
  <si>
    <t>Ingresar todos los tipos de recursos en la Hoja de Recursos</t>
  </si>
  <si>
    <t>Preguntas</t>
  </si>
  <si>
    <t>Visualice holguras en la tabla Programación</t>
  </si>
  <si>
    <t>Visualice la ruta crítica</t>
  </si>
  <si>
    <t>¿Cuál es la holgura de cada actividad?</t>
  </si>
  <si>
    <t>¿En este punto, tenemos el costo del proyecto ?</t>
  </si>
  <si>
    <t>¿Qué fecha termina el proyecto y cuál es su duración?</t>
  </si>
  <si>
    <t>S/1,500.00/mes</t>
  </si>
  <si>
    <t>Mov</t>
  </si>
  <si>
    <t>Asignar los recursos tipo trabajo: Agregar columna Iniciales del recurso e ingresar las iniciales.</t>
  </si>
  <si>
    <t>Asignar los recursos tipo material: Botón derecho del mouse/Asignar recursos</t>
  </si>
  <si>
    <t>Asignar los recursos tipo costo: Doble clic sobre la tarea e ir a la pestaña Recursos</t>
  </si>
  <si>
    <t>Resolver la sobreasignación</t>
  </si>
  <si>
    <t>Consultar costos y trabajo en las vistas Uso de Tareas y Uso de Recursos</t>
  </si>
  <si>
    <t>¿Cuánto cuesta el proyecto?</t>
  </si>
  <si>
    <t>¿Cuánto cuesta la participación del Recurso pintor?</t>
  </si>
  <si>
    <t>¿Cuánto cuesta la actividad Techos?</t>
  </si>
  <si>
    <t>Crear la fase</t>
  </si>
  <si>
    <t>¿Cuándo termina el proyecto?</t>
  </si>
  <si>
    <t>¿Cuántas horas de trabajo requiere la fase de acabados?</t>
  </si>
  <si>
    <t>Crear la linea base</t>
  </si>
  <si>
    <t>¿Cuál es el costo previsto del proyecto?</t>
  </si>
  <si>
    <t>Visualizar Ruta Crítica</t>
  </si>
  <si>
    <t>2 días de posposición</t>
  </si>
  <si>
    <t>Ajustes en Actividades</t>
  </si>
  <si>
    <t>Ampliar duración a 3d</t>
  </si>
  <si>
    <t>Adelantar 1 día</t>
  </si>
  <si>
    <t>Realizar los ajustes indicados</t>
  </si>
  <si>
    <t>Ajustes</t>
  </si>
  <si>
    <t>Avance del Proyecto</t>
  </si>
  <si>
    <t>%Avance</t>
  </si>
  <si>
    <t xml:space="preserve">Se fija los informes de avance para todos los viernes. </t>
  </si>
  <si>
    <t>Visualizar columna %Completado e ingresar los valores</t>
  </si>
  <si>
    <t>ingresar en Fecha de Estado el valor 05/04/2019</t>
  </si>
  <si>
    <t>Consultar información del Proyecto y visualizar costo y trabajo real</t>
  </si>
  <si>
    <t>Visualizar el avance en el diagrama de Gantt</t>
  </si>
  <si>
    <t>¿Cuál es % completado del proyecto?</t>
  </si>
  <si>
    <t>¿Cuánto se va gastando?</t>
  </si>
  <si>
    <t>Cálculo de Costo por Hora</t>
  </si>
  <si>
    <t xml:space="preserve"> 01/08/2019</t>
  </si>
  <si>
    <t>29 de Junio. Dia de San Pedro y San Pablo</t>
  </si>
  <si>
    <t>26 al 30 de Julio</t>
  </si>
  <si>
    <t>30 de agosto</t>
  </si>
  <si>
    <t>8 de octubre</t>
  </si>
  <si>
    <t>Realizar el primer informe al 09/08/2019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</si>
</sst>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S/&quot;#,##0;[Red]\-&quot;S/&quot;#,##0"/>
  </numFmts>
  <fonts count="7" x14ac:knownFonts="1">
    <font>
      <sz val="11"/>
      <color theme="1"/>
      <name val="Calibri"/>
      <family val="2"/>
      <scheme val="minor"/>
    </font>
    <font>
      <sz val="12"/>
      <color rgb="FFFF8B00"/>
      <name val="Calibri"/>
      <family val="2"/>
      <scheme val="minor"/>
    </font>
    <font>
      <sz val="11"/>
      <color rgb="FFFF8B00"/>
      <name val="Calibri"/>
      <family val="2"/>
      <scheme val="minor"/>
    </font>
    <font>
      <sz val="11"/>
      <color rgb="FF003C6E"/>
      <name val="Calibri"/>
      <family val="2"/>
      <scheme val="minor"/>
    </font>
    <font>
      <b/>
      <sz val="12"/>
      <color rgb="FF003C6E"/>
      <name val="Calibri"/>
      <family val="2"/>
      <scheme val="minor"/>
    </font>
    <font>
      <b/>
      <sz val="11"/>
      <color rgb="FF003C6E"/>
      <name val="Calibri"/>
      <family val="2"/>
      <scheme val="minor"/>
    </font>
    <font>
      <b/>
      <sz val="11"/>
      <color rgb="FFFF8B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dashed">
        <color theme="2" tint="-0.499984740745262"/>
      </left>
      <right style="dashed">
        <color theme="2" tint="-0.499984740745262"/>
      </right>
      <top style="dashed">
        <color theme="2" tint="-0.499984740745262"/>
      </top>
      <bottom style="dashed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dashed">
        <color theme="2" tint="-0.499984740745262"/>
      </left>
      <right/>
      <top style="dashed">
        <color theme="2" tint="-0.499984740745262"/>
      </top>
      <bottom style="dashed">
        <color theme="2" tint="-0.499984740745262"/>
      </bottom>
      <diagonal/>
    </border>
    <border>
      <left/>
      <right/>
      <top style="dashed">
        <color theme="2" tint="-0.499984740745262"/>
      </top>
      <bottom style="dashed">
        <color theme="2" tint="-0.499984740745262"/>
      </bottom>
      <diagonal/>
    </border>
    <border>
      <left/>
      <right style="dashed">
        <color theme="2" tint="-0.499984740745262"/>
      </right>
      <top style="dashed">
        <color theme="2" tint="-0.499984740745262"/>
      </top>
      <bottom style="dashed">
        <color theme="2" tint="-0.499984740745262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/>
    <xf numFmtId="0" fontId="0" fillId="0" borderId="0" xfId="0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9" fontId="3" fillId="0" borderId="2" xfId="0" applyNumberFormat="1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6" fontId="3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/>
    <xf numFmtId="0" fontId="6" fillId="0" borderId="0" xfId="0" applyFont="1"/>
    <xf numFmtId="9" fontId="3" fillId="0" borderId="1" xfId="0" applyNumberFormat="1" applyFont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6" fontId="3" fillId="3" borderId="2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3C6E"/>
      <color rgb="FFFF8B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708660</xdr:colOff>
      <xdr:row>2</xdr:row>
      <xdr:rowOff>99253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35906C85-FE4F-42B7-BC06-1AEB188C5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181100" cy="4650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1</xdr:rowOff>
    </xdr:from>
    <xdr:to>
      <xdr:col>1</xdr:col>
      <xdr:colOff>723900</xdr:colOff>
      <xdr:row>2</xdr:row>
      <xdr:rowOff>99253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AD9BD69C-6CD4-499B-9DA8-1354D79D2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1"/>
          <a:ext cx="1181100" cy="4650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1</xdr:rowOff>
    </xdr:from>
    <xdr:to>
      <xdr:col>1</xdr:col>
      <xdr:colOff>723900</xdr:colOff>
      <xdr:row>2</xdr:row>
      <xdr:rowOff>99253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69E0F7D3-6789-425A-8763-9D6EA3E16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1"/>
          <a:ext cx="1181100" cy="46501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1</xdr:rowOff>
    </xdr:from>
    <xdr:to>
      <xdr:col>1</xdr:col>
      <xdr:colOff>723900</xdr:colOff>
      <xdr:row>2</xdr:row>
      <xdr:rowOff>99253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D90D4B83-E1DE-4239-BD05-7DC9AB299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1"/>
          <a:ext cx="1181100" cy="46501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1</xdr:rowOff>
    </xdr:from>
    <xdr:to>
      <xdr:col>1</xdr:col>
      <xdr:colOff>723900</xdr:colOff>
      <xdr:row>2</xdr:row>
      <xdr:rowOff>99253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9167295F-88AA-425A-AC80-48024C508C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1"/>
          <a:ext cx="1181100" cy="46501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1</xdr:rowOff>
    </xdr:from>
    <xdr:to>
      <xdr:col>1</xdr:col>
      <xdr:colOff>723900</xdr:colOff>
      <xdr:row>2</xdr:row>
      <xdr:rowOff>99253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3571805A-A87B-4ABC-8D5F-AB66105B5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1"/>
          <a:ext cx="1181100" cy="4650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27"/>
  <sheetViews>
    <sheetView showGridLines="0" tabSelected="1" zoomScale="130" zoomScaleNormal="130" workbookViewId="0"/>
  </sheetViews>
  <sheetFormatPr baseColWidth="10" defaultRowHeight="15" x14ac:dyDescent="0.25"/>
  <cols>
    <col min="1" max="1" width="6.85546875" customWidth="1"/>
    <col min="2" max="2" width="24.42578125" customWidth="1"/>
    <col min="3" max="3" width="37.7109375" bestFit="1" customWidth="1"/>
  </cols>
  <sheetData>
    <row r="4" spans="2:6" ht="15.75" x14ac:dyDescent="0.25">
      <c r="B4" s="31"/>
      <c r="C4" s="31"/>
    </row>
    <row r="5" spans="2:6" ht="15.75" x14ac:dyDescent="0.25">
      <c r="B5" s="32" t="s">
        <v>73</v>
      </c>
      <c r="C5" s="32"/>
    </row>
    <row r="6" spans="2:6" x14ac:dyDescent="0.25">
      <c r="F6" s="3"/>
    </row>
    <row r="7" spans="2:6" x14ac:dyDescent="0.25">
      <c r="B7" s="7" t="s">
        <v>74</v>
      </c>
      <c r="C7" s="4"/>
    </row>
    <row r="8" spans="2:6" x14ac:dyDescent="0.25">
      <c r="B8" s="5" t="s">
        <v>69</v>
      </c>
      <c r="C8" s="4" t="s">
        <v>136</v>
      </c>
    </row>
    <row r="9" spans="2:6" x14ac:dyDescent="0.25">
      <c r="B9" s="5" t="s">
        <v>70</v>
      </c>
      <c r="C9" s="4" t="s">
        <v>80</v>
      </c>
    </row>
    <row r="10" spans="2:6" x14ac:dyDescent="0.25">
      <c r="B10" s="5" t="s">
        <v>71</v>
      </c>
      <c r="C10" s="5" t="s">
        <v>67</v>
      </c>
    </row>
    <row r="11" spans="2:6" x14ac:dyDescent="0.25">
      <c r="B11" s="4"/>
      <c r="C11" s="5" t="s">
        <v>72</v>
      </c>
    </row>
    <row r="12" spans="2:6" x14ac:dyDescent="0.25">
      <c r="B12" s="5" t="s">
        <v>82</v>
      </c>
      <c r="C12" s="4" t="s">
        <v>87</v>
      </c>
    </row>
    <row r="13" spans="2:6" x14ac:dyDescent="0.25">
      <c r="B13" s="5"/>
      <c r="C13" s="4" t="s">
        <v>88</v>
      </c>
    </row>
    <row r="14" spans="2:6" x14ac:dyDescent="0.25">
      <c r="B14" s="5"/>
      <c r="C14" s="4" t="s">
        <v>137</v>
      </c>
    </row>
    <row r="15" spans="2:6" x14ac:dyDescent="0.25">
      <c r="B15" s="5"/>
      <c r="C15" s="4" t="s">
        <v>138</v>
      </c>
    </row>
    <row r="16" spans="2:6" x14ac:dyDescent="0.25">
      <c r="B16" s="5"/>
      <c r="C16" s="4" t="s">
        <v>139</v>
      </c>
    </row>
    <row r="17" spans="1:4" x14ac:dyDescent="0.25">
      <c r="B17" s="5"/>
      <c r="C17" s="4" t="s">
        <v>140</v>
      </c>
    </row>
    <row r="18" spans="1:4" x14ac:dyDescent="0.25">
      <c r="B18" s="5" t="s">
        <v>68</v>
      </c>
      <c r="C18" s="5" t="s">
        <v>90</v>
      </c>
      <c r="D18" s="4"/>
    </row>
    <row r="19" spans="1:4" x14ac:dyDescent="0.25">
      <c r="C19" s="5" t="s">
        <v>91</v>
      </c>
      <c r="D19" s="4"/>
    </row>
    <row r="20" spans="1:4" x14ac:dyDescent="0.25">
      <c r="B20" s="5" t="s">
        <v>84</v>
      </c>
      <c r="C20" s="4" t="s">
        <v>85</v>
      </c>
    </row>
    <row r="21" spans="1:4" x14ac:dyDescent="0.25">
      <c r="B21" s="5"/>
      <c r="C21" s="4"/>
    </row>
    <row r="22" spans="1:4" x14ac:dyDescent="0.25">
      <c r="B22" s="7" t="s">
        <v>81</v>
      </c>
    </row>
    <row r="23" spans="1:4" x14ac:dyDescent="0.25">
      <c r="A23" s="5">
        <v>1</v>
      </c>
      <c r="B23" s="4" t="s">
        <v>89</v>
      </c>
    </row>
    <row r="24" spans="1:4" x14ac:dyDescent="0.25">
      <c r="A24" s="4">
        <v>2</v>
      </c>
      <c r="B24" s="4" t="s">
        <v>83</v>
      </c>
      <c r="C24" s="4"/>
      <c r="D24" s="4"/>
    </row>
    <row r="25" spans="1:4" x14ac:dyDescent="0.25">
      <c r="A25" s="4">
        <v>3</v>
      </c>
      <c r="B25" s="4" t="s">
        <v>86</v>
      </c>
      <c r="C25" s="4"/>
      <c r="D25" s="4"/>
    </row>
    <row r="26" spans="1:4" x14ac:dyDescent="0.25">
      <c r="A26" s="4">
        <v>4</v>
      </c>
      <c r="B26" s="4" t="s">
        <v>92</v>
      </c>
      <c r="C26" s="4"/>
      <c r="D26" s="4"/>
    </row>
    <row r="27" spans="1:4" x14ac:dyDescent="0.25">
      <c r="A27" s="4"/>
      <c r="B27" s="4"/>
      <c r="C27" s="4"/>
      <c r="D27" s="4"/>
    </row>
  </sheetData>
  <mergeCells count="2">
    <mergeCell ref="B4:C4"/>
    <mergeCell ref="B5:C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GridLines="0" workbookViewId="0"/>
  </sheetViews>
  <sheetFormatPr baseColWidth="10" defaultRowHeight="15" x14ac:dyDescent="0.25"/>
  <cols>
    <col min="1" max="1" width="6.85546875" customWidth="1"/>
    <col min="2" max="2" width="11.5703125" style="1"/>
    <col min="3" max="3" width="22.140625" customWidth="1"/>
    <col min="4" max="5" width="11.5703125" style="1"/>
  </cols>
  <sheetData>
    <row r="1" spans="1:7" x14ac:dyDescent="0.25">
      <c r="B1"/>
      <c r="D1"/>
      <c r="E1"/>
    </row>
    <row r="2" spans="1:7" x14ac:dyDescent="0.25">
      <c r="B2"/>
      <c r="D2"/>
      <c r="E2"/>
    </row>
    <row r="3" spans="1:7" x14ac:dyDescent="0.25">
      <c r="B3"/>
      <c r="D3"/>
      <c r="E3"/>
    </row>
    <row r="4" spans="1:7" ht="15.75" x14ac:dyDescent="0.25">
      <c r="B4"/>
      <c r="C4" s="31"/>
      <c r="D4" s="31"/>
      <c r="E4"/>
      <c r="G4" s="6"/>
    </row>
    <row r="5" spans="1:7" ht="15.75" x14ac:dyDescent="0.25">
      <c r="B5"/>
      <c r="C5" s="32" t="s">
        <v>73</v>
      </c>
      <c r="D5" s="32"/>
      <c r="E5"/>
    </row>
    <row r="6" spans="1:7" ht="15.75" x14ac:dyDescent="0.25">
      <c r="B6"/>
      <c r="C6" s="8"/>
      <c r="D6" s="8"/>
      <c r="E6"/>
    </row>
    <row r="7" spans="1:7" ht="15.75" x14ac:dyDescent="0.25">
      <c r="B7" s="6" t="s">
        <v>75</v>
      </c>
      <c r="C7" s="8"/>
      <c r="D7" s="8"/>
      <c r="E7"/>
    </row>
    <row r="8" spans="1:7" x14ac:dyDescent="0.25">
      <c r="B8" s="25" t="s">
        <v>0</v>
      </c>
      <c r="C8" s="23" t="s">
        <v>1</v>
      </c>
      <c r="D8" s="25" t="s">
        <v>2</v>
      </c>
      <c r="E8" s="25" t="s">
        <v>3</v>
      </c>
    </row>
    <row r="9" spans="1:7" x14ac:dyDescent="0.25">
      <c r="B9" s="9" t="s">
        <v>4</v>
      </c>
      <c r="C9" s="10" t="s">
        <v>5</v>
      </c>
      <c r="D9" s="9">
        <v>4</v>
      </c>
      <c r="E9" s="9" t="s">
        <v>6</v>
      </c>
    </row>
    <row r="10" spans="1:7" x14ac:dyDescent="0.25">
      <c r="B10" s="9" t="s">
        <v>7</v>
      </c>
      <c r="C10" s="10" t="s">
        <v>8</v>
      </c>
      <c r="D10" s="9">
        <v>2</v>
      </c>
      <c r="E10" s="9" t="s">
        <v>4</v>
      </c>
    </row>
    <row r="11" spans="1:7" x14ac:dyDescent="0.25">
      <c r="B11" s="9" t="s">
        <v>9</v>
      </c>
      <c r="C11" s="10" t="s">
        <v>10</v>
      </c>
      <c r="D11" s="9">
        <v>3</v>
      </c>
      <c r="E11" s="9" t="s">
        <v>4</v>
      </c>
    </row>
    <row r="12" spans="1:7" x14ac:dyDescent="0.25">
      <c r="B12" s="9" t="s">
        <v>11</v>
      </c>
      <c r="C12" s="10" t="s">
        <v>12</v>
      </c>
      <c r="D12" s="9">
        <v>1</v>
      </c>
      <c r="E12" s="9" t="s">
        <v>4</v>
      </c>
    </row>
    <row r="13" spans="1:7" x14ac:dyDescent="0.25">
      <c r="B13" s="9" t="s">
        <v>13</v>
      </c>
      <c r="C13" s="10" t="s">
        <v>25</v>
      </c>
      <c r="D13" s="9">
        <v>5</v>
      </c>
      <c r="E13" s="9" t="s">
        <v>14</v>
      </c>
    </row>
    <row r="15" spans="1:7" x14ac:dyDescent="0.25">
      <c r="B15" s="7" t="s">
        <v>81</v>
      </c>
      <c r="D15"/>
    </row>
    <row r="16" spans="1:7" x14ac:dyDescent="0.25">
      <c r="A16" s="5">
        <v>1</v>
      </c>
      <c r="B16" s="4" t="s">
        <v>93</v>
      </c>
      <c r="D16"/>
    </row>
    <row r="17" spans="1:4" x14ac:dyDescent="0.25">
      <c r="A17" s="4">
        <v>2</v>
      </c>
      <c r="B17" s="4" t="s">
        <v>94</v>
      </c>
      <c r="C17" s="4"/>
      <c r="D17" s="4"/>
    </row>
    <row r="18" spans="1:4" x14ac:dyDescent="0.25">
      <c r="A18" s="4">
        <v>3</v>
      </c>
      <c r="B18" s="4" t="s">
        <v>95</v>
      </c>
      <c r="C18" s="4"/>
      <c r="D18" s="4"/>
    </row>
    <row r="19" spans="1:4" x14ac:dyDescent="0.25">
      <c r="A19" s="4">
        <v>4</v>
      </c>
      <c r="B19" s="4" t="s">
        <v>96</v>
      </c>
      <c r="C19" s="4"/>
      <c r="D19" s="4"/>
    </row>
    <row r="20" spans="1:4" x14ac:dyDescent="0.25">
      <c r="A20" s="4">
        <v>5</v>
      </c>
      <c r="B20" s="4" t="s">
        <v>100</v>
      </c>
      <c r="C20" s="4"/>
      <c r="D20" s="4"/>
    </row>
    <row r="21" spans="1:4" x14ac:dyDescent="0.25">
      <c r="A21" s="4">
        <v>6</v>
      </c>
      <c r="B21" s="4" t="s">
        <v>99</v>
      </c>
    </row>
    <row r="22" spans="1:4" x14ac:dyDescent="0.25">
      <c r="A22" s="4"/>
      <c r="B22" s="4"/>
    </row>
    <row r="23" spans="1:4" x14ac:dyDescent="0.25">
      <c r="B23" s="7" t="s">
        <v>98</v>
      </c>
    </row>
    <row r="24" spans="1:4" x14ac:dyDescent="0.25">
      <c r="A24" s="4">
        <v>1</v>
      </c>
      <c r="B24" s="4" t="s">
        <v>103</v>
      </c>
    </row>
    <row r="25" spans="1:4" x14ac:dyDescent="0.25">
      <c r="A25" s="4">
        <v>2</v>
      </c>
      <c r="B25" s="18" t="s">
        <v>101</v>
      </c>
    </row>
    <row r="26" spans="1:4" x14ac:dyDescent="0.25">
      <c r="A26" s="4">
        <v>3</v>
      </c>
      <c r="B26" s="4" t="s">
        <v>102</v>
      </c>
    </row>
  </sheetData>
  <mergeCells count="2">
    <mergeCell ref="C4:D4"/>
    <mergeCell ref="C5:D5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25"/>
  <sheetViews>
    <sheetView showGridLines="0" workbookViewId="0"/>
  </sheetViews>
  <sheetFormatPr baseColWidth="10" defaultRowHeight="15" x14ac:dyDescent="0.25"/>
  <cols>
    <col min="1" max="1" width="6.85546875" customWidth="1"/>
    <col min="2" max="2" width="17.28515625" bestFit="1" customWidth="1"/>
    <col min="3" max="3" width="14.140625" customWidth="1"/>
    <col min="4" max="4" width="23.7109375" customWidth="1"/>
    <col min="5" max="5" width="10.140625" customWidth="1"/>
    <col min="6" max="6" width="12.85546875" customWidth="1"/>
    <col min="7" max="7" width="12.28515625" customWidth="1"/>
    <col min="8" max="8" width="16" customWidth="1"/>
    <col min="9" max="9" width="14" customWidth="1"/>
    <col min="10" max="10" width="12.7109375" bestFit="1" customWidth="1"/>
    <col min="11" max="11" width="16.42578125" customWidth="1"/>
  </cols>
  <sheetData>
    <row r="4" spans="2:11" ht="15.75" x14ac:dyDescent="0.25">
      <c r="C4" s="31"/>
      <c r="D4" s="31"/>
    </row>
    <row r="5" spans="2:11" ht="15.75" x14ac:dyDescent="0.25">
      <c r="C5" s="32" t="s">
        <v>73</v>
      </c>
      <c r="D5" s="32"/>
    </row>
    <row r="6" spans="2:11" ht="15.75" x14ac:dyDescent="0.25">
      <c r="C6" s="8"/>
      <c r="D6" s="8"/>
    </row>
    <row r="7" spans="2:11" ht="15.75" x14ac:dyDescent="0.25">
      <c r="B7" s="6" t="s">
        <v>24</v>
      </c>
      <c r="C7" s="8"/>
      <c r="D7" s="8"/>
    </row>
    <row r="8" spans="2:11" x14ac:dyDescent="0.25">
      <c r="B8" s="14" t="s">
        <v>15</v>
      </c>
      <c r="C8" s="13" t="s">
        <v>32</v>
      </c>
      <c r="D8" s="13" t="s">
        <v>40</v>
      </c>
      <c r="E8" s="13" t="s">
        <v>26</v>
      </c>
      <c r="F8" s="13" t="s">
        <v>44</v>
      </c>
      <c r="G8" s="13" t="s">
        <v>22</v>
      </c>
      <c r="H8" s="13" t="s">
        <v>16</v>
      </c>
      <c r="I8" s="13" t="s">
        <v>17</v>
      </c>
      <c r="J8" s="13" t="s">
        <v>50</v>
      </c>
      <c r="K8" s="28" t="s">
        <v>135</v>
      </c>
    </row>
    <row r="9" spans="2:11" x14ac:dyDescent="0.25">
      <c r="B9" s="12" t="s">
        <v>21</v>
      </c>
      <c r="C9" s="11" t="s">
        <v>33</v>
      </c>
      <c r="D9" s="11"/>
      <c r="E9" s="11" t="s">
        <v>27</v>
      </c>
      <c r="F9" s="11" t="s">
        <v>45</v>
      </c>
      <c r="G9" s="15">
        <v>1</v>
      </c>
      <c r="H9" s="16" t="s">
        <v>104</v>
      </c>
      <c r="I9" s="16" t="s">
        <v>51</v>
      </c>
      <c r="J9" s="11"/>
      <c r="K9" s="29">
        <f>1500/20/8</f>
        <v>9.375</v>
      </c>
    </row>
    <row r="10" spans="2:11" x14ac:dyDescent="0.25">
      <c r="B10" s="12" t="s">
        <v>18</v>
      </c>
      <c r="C10" s="11" t="s">
        <v>33</v>
      </c>
      <c r="D10" s="11"/>
      <c r="E10" s="11" t="s">
        <v>4</v>
      </c>
      <c r="F10" s="11" t="s">
        <v>45</v>
      </c>
      <c r="G10" s="15">
        <v>1</v>
      </c>
      <c r="H10" s="16" t="s">
        <v>52</v>
      </c>
      <c r="I10" s="16" t="s">
        <v>53</v>
      </c>
      <c r="J10" s="11"/>
      <c r="K10" s="29">
        <f>30/8</f>
        <v>3.75</v>
      </c>
    </row>
    <row r="11" spans="2:11" x14ac:dyDescent="0.25">
      <c r="B11" s="12" t="s">
        <v>23</v>
      </c>
      <c r="C11" s="11" t="s">
        <v>33</v>
      </c>
      <c r="D11" s="11"/>
      <c r="E11" s="11" t="s">
        <v>28</v>
      </c>
      <c r="F11" s="11" t="s">
        <v>46</v>
      </c>
      <c r="G11" s="15">
        <v>1</v>
      </c>
      <c r="H11" s="16" t="s">
        <v>54</v>
      </c>
      <c r="I11" s="16" t="s">
        <v>55</v>
      </c>
      <c r="J11" s="11"/>
      <c r="K11" s="29">
        <f>20/8</f>
        <v>2.5</v>
      </c>
    </row>
    <row r="12" spans="2:11" x14ac:dyDescent="0.25">
      <c r="B12" s="12" t="s">
        <v>19</v>
      </c>
      <c r="C12" s="11" t="s">
        <v>33</v>
      </c>
      <c r="D12" s="11"/>
      <c r="E12" s="11" t="s">
        <v>13</v>
      </c>
      <c r="F12" s="11" t="s">
        <v>47</v>
      </c>
      <c r="G12" s="15">
        <v>1</v>
      </c>
      <c r="H12" s="16" t="s">
        <v>54</v>
      </c>
      <c r="I12" s="16" t="s">
        <v>55</v>
      </c>
      <c r="J12" s="11"/>
      <c r="K12" s="29">
        <f>20/8</f>
        <v>2.5</v>
      </c>
    </row>
    <row r="13" spans="2:11" x14ac:dyDescent="0.25">
      <c r="B13" s="12" t="s">
        <v>20</v>
      </c>
      <c r="C13" s="11" t="s">
        <v>33</v>
      </c>
      <c r="D13" s="11"/>
      <c r="E13" s="11" t="s">
        <v>62</v>
      </c>
      <c r="F13" s="11" t="s">
        <v>48</v>
      </c>
      <c r="G13" s="15">
        <v>3</v>
      </c>
      <c r="H13" s="16" t="s">
        <v>66</v>
      </c>
      <c r="I13" s="16" t="s">
        <v>55</v>
      </c>
      <c r="J13" s="11"/>
      <c r="K13" s="29">
        <f>15/8</f>
        <v>1.875</v>
      </c>
    </row>
    <row r="14" spans="2:11" x14ac:dyDescent="0.25">
      <c r="B14" s="12" t="s">
        <v>35</v>
      </c>
      <c r="C14" s="11" t="s">
        <v>34</v>
      </c>
      <c r="D14" s="11" t="s">
        <v>41</v>
      </c>
      <c r="E14" s="11" t="s">
        <v>29</v>
      </c>
      <c r="F14" s="11" t="s">
        <v>45</v>
      </c>
      <c r="G14" s="11"/>
      <c r="H14" s="11">
        <v>8</v>
      </c>
      <c r="I14" s="11"/>
      <c r="J14" s="11"/>
      <c r="K14" s="29"/>
    </row>
    <row r="15" spans="2:11" x14ac:dyDescent="0.25">
      <c r="B15" s="12" t="s">
        <v>36</v>
      </c>
      <c r="C15" s="11" t="s">
        <v>34</v>
      </c>
      <c r="D15" s="11" t="s">
        <v>42</v>
      </c>
      <c r="E15" s="11" t="s">
        <v>9</v>
      </c>
      <c r="F15" s="11" t="s">
        <v>45</v>
      </c>
      <c r="G15" s="11"/>
      <c r="H15" s="11">
        <v>38</v>
      </c>
      <c r="I15" s="11"/>
      <c r="J15" s="11"/>
      <c r="K15" s="29"/>
    </row>
    <row r="16" spans="2:11" x14ac:dyDescent="0.25">
      <c r="B16" s="12" t="s">
        <v>37</v>
      </c>
      <c r="C16" s="11" t="s">
        <v>34</v>
      </c>
      <c r="D16" s="11" t="s">
        <v>43</v>
      </c>
      <c r="E16" s="11" t="s">
        <v>4</v>
      </c>
      <c r="F16" s="11" t="s">
        <v>45</v>
      </c>
      <c r="G16" s="11"/>
      <c r="H16" s="11">
        <v>26</v>
      </c>
      <c r="I16" s="11"/>
      <c r="J16" s="11"/>
      <c r="K16" s="29"/>
    </row>
    <row r="17" spans="1:11" x14ac:dyDescent="0.25">
      <c r="B17" s="12" t="s">
        <v>57</v>
      </c>
      <c r="C17" s="11" t="s">
        <v>34</v>
      </c>
      <c r="D17" s="11" t="s">
        <v>65</v>
      </c>
      <c r="E17" s="11" t="s">
        <v>63</v>
      </c>
      <c r="F17" s="11" t="s">
        <v>48</v>
      </c>
      <c r="G17" s="11"/>
      <c r="H17" s="11">
        <v>25</v>
      </c>
      <c r="I17" s="11"/>
      <c r="J17" s="11"/>
      <c r="K17" s="29"/>
    </row>
    <row r="18" spans="1:11" x14ac:dyDescent="0.25">
      <c r="B18" s="12" t="s">
        <v>59</v>
      </c>
      <c r="C18" s="11" t="s">
        <v>34</v>
      </c>
      <c r="D18" s="11" t="s">
        <v>49</v>
      </c>
      <c r="E18" s="11" t="s">
        <v>60</v>
      </c>
      <c r="F18" s="11" t="s">
        <v>45</v>
      </c>
      <c r="G18" s="11"/>
      <c r="H18" s="11">
        <v>200</v>
      </c>
      <c r="I18" s="11"/>
      <c r="J18" s="17">
        <v>540</v>
      </c>
      <c r="K18" s="30"/>
    </row>
    <row r="19" spans="1:11" x14ac:dyDescent="0.25">
      <c r="B19" s="12" t="s">
        <v>38</v>
      </c>
      <c r="C19" s="11" t="s">
        <v>39</v>
      </c>
      <c r="D19" s="11"/>
      <c r="E19" s="11" t="s">
        <v>105</v>
      </c>
      <c r="F19" s="11" t="s">
        <v>45</v>
      </c>
      <c r="G19" s="11"/>
      <c r="H19" s="11"/>
      <c r="I19" s="11"/>
      <c r="J19" s="11"/>
      <c r="K19" s="29"/>
    </row>
    <row r="21" spans="1:11" x14ac:dyDescent="0.25">
      <c r="B21" s="7" t="s">
        <v>81</v>
      </c>
    </row>
    <row r="22" spans="1:11" x14ac:dyDescent="0.25">
      <c r="A22" s="5">
        <v>1</v>
      </c>
      <c r="B22" s="4" t="s">
        <v>97</v>
      </c>
    </row>
    <row r="23" spans="1:11" x14ac:dyDescent="0.25">
      <c r="A23" s="4"/>
      <c r="B23" s="4"/>
    </row>
    <row r="24" spans="1:11" x14ac:dyDescent="0.25">
      <c r="A24" s="4"/>
      <c r="B24" s="4"/>
    </row>
    <row r="25" spans="1:11" x14ac:dyDescent="0.25">
      <c r="A25" s="4"/>
      <c r="B25" s="4"/>
    </row>
  </sheetData>
  <mergeCells count="2">
    <mergeCell ref="C4:D4"/>
    <mergeCell ref="C5:D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showGridLines="0" zoomScale="110" zoomScaleNormal="110" workbookViewId="0"/>
  </sheetViews>
  <sheetFormatPr baseColWidth="10" defaultRowHeight="15" x14ac:dyDescent="0.25"/>
  <cols>
    <col min="1" max="1" width="6.85546875" customWidth="1"/>
    <col min="2" max="2" width="11.5703125" style="1"/>
    <col min="3" max="3" width="19.5703125" customWidth="1"/>
    <col min="4" max="4" width="15.140625" customWidth="1"/>
    <col min="5" max="5" width="35.28515625" customWidth="1"/>
    <col min="6" max="6" width="17.140625" customWidth="1"/>
  </cols>
  <sheetData>
    <row r="1" spans="2:8" x14ac:dyDescent="0.25">
      <c r="B1"/>
    </row>
    <row r="2" spans="2:8" x14ac:dyDescent="0.25">
      <c r="B2"/>
    </row>
    <row r="3" spans="2:8" x14ac:dyDescent="0.25">
      <c r="B3"/>
    </row>
    <row r="4" spans="2:8" ht="15.75" x14ac:dyDescent="0.25">
      <c r="B4"/>
      <c r="C4" s="31"/>
      <c r="D4" s="31"/>
    </row>
    <row r="5" spans="2:8" ht="15.75" x14ac:dyDescent="0.25">
      <c r="B5"/>
      <c r="C5" s="32" t="s">
        <v>73</v>
      </c>
      <c r="D5" s="32"/>
    </row>
    <row r="6" spans="2:8" ht="15.75" x14ac:dyDescent="0.25">
      <c r="B6"/>
      <c r="C6" s="8"/>
      <c r="D6" s="8"/>
    </row>
    <row r="7" spans="2:8" ht="15.75" x14ac:dyDescent="0.25">
      <c r="B7" s="6" t="s">
        <v>76</v>
      </c>
      <c r="C7" s="8"/>
      <c r="D7" s="8"/>
    </row>
    <row r="8" spans="2:8" x14ac:dyDescent="0.25">
      <c r="B8" s="33" t="s">
        <v>0</v>
      </c>
      <c r="C8" s="33" t="s">
        <v>1</v>
      </c>
      <c r="D8" s="33" t="s">
        <v>24</v>
      </c>
      <c r="E8" s="33"/>
      <c r="F8" s="33"/>
    </row>
    <row r="9" spans="2:8" x14ac:dyDescent="0.25">
      <c r="B9" s="33"/>
      <c r="C9" s="33"/>
      <c r="D9" s="19" t="s">
        <v>33</v>
      </c>
      <c r="E9" s="19" t="s">
        <v>56</v>
      </c>
      <c r="F9" s="19" t="s">
        <v>39</v>
      </c>
    </row>
    <row r="10" spans="2:8" ht="30" x14ac:dyDescent="0.25">
      <c r="B10" s="20" t="s">
        <v>4</v>
      </c>
      <c r="C10" s="21" t="s">
        <v>5</v>
      </c>
      <c r="D10" s="20" t="s">
        <v>30</v>
      </c>
      <c r="E10" s="22" t="s">
        <v>61</v>
      </c>
      <c r="F10" s="21"/>
    </row>
    <row r="11" spans="2:8" x14ac:dyDescent="0.25">
      <c r="B11" s="20" t="s">
        <v>7</v>
      </c>
      <c r="C11" s="21" t="s">
        <v>8</v>
      </c>
      <c r="D11" s="20" t="s">
        <v>31</v>
      </c>
      <c r="E11" s="22"/>
      <c r="F11" s="20" t="s">
        <v>77</v>
      </c>
      <c r="H11" s="2"/>
    </row>
    <row r="12" spans="2:8" ht="30" x14ac:dyDescent="0.25">
      <c r="B12" s="20" t="s">
        <v>9</v>
      </c>
      <c r="C12" s="21" t="s">
        <v>10</v>
      </c>
      <c r="D12" s="20" t="s">
        <v>30</v>
      </c>
      <c r="E12" s="22" t="s">
        <v>64</v>
      </c>
      <c r="F12" s="21"/>
      <c r="H12" s="2"/>
    </row>
    <row r="13" spans="2:8" x14ac:dyDescent="0.25">
      <c r="B13" s="20" t="s">
        <v>11</v>
      </c>
      <c r="C13" s="21" t="s">
        <v>12</v>
      </c>
      <c r="D13" s="20" t="s">
        <v>62</v>
      </c>
      <c r="E13" s="22" t="s">
        <v>58</v>
      </c>
      <c r="F13" s="21"/>
      <c r="H13" s="2"/>
    </row>
    <row r="14" spans="2:8" x14ac:dyDescent="0.25">
      <c r="B14" s="20" t="s">
        <v>13</v>
      </c>
      <c r="C14" s="21" t="s">
        <v>25</v>
      </c>
      <c r="D14" s="20" t="s">
        <v>62</v>
      </c>
      <c r="E14" s="22" t="s">
        <v>58</v>
      </c>
      <c r="F14" s="21"/>
      <c r="H14" s="2"/>
    </row>
    <row r="16" spans="2:8" x14ac:dyDescent="0.25">
      <c r="B16" s="7" t="s">
        <v>81</v>
      </c>
    </row>
    <row r="17" spans="1:2" x14ac:dyDescent="0.25">
      <c r="A17" s="5">
        <v>1</v>
      </c>
      <c r="B17" s="4" t="s">
        <v>106</v>
      </c>
    </row>
    <row r="18" spans="1:2" x14ac:dyDescent="0.25">
      <c r="A18" s="4">
        <v>2</v>
      </c>
      <c r="B18" s="4" t="s">
        <v>107</v>
      </c>
    </row>
    <row r="19" spans="1:2" x14ac:dyDescent="0.25">
      <c r="A19" s="4">
        <v>3</v>
      </c>
      <c r="B19" s="4" t="s">
        <v>108</v>
      </c>
    </row>
    <row r="20" spans="1:2" x14ac:dyDescent="0.25">
      <c r="A20" s="4">
        <v>4</v>
      </c>
      <c r="B20" s="4" t="s">
        <v>109</v>
      </c>
    </row>
    <row r="21" spans="1:2" x14ac:dyDescent="0.25">
      <c r="A21" s="4">
        <v>5</v>
      </c>
      <c r="B21" s="4" t="s">
        <v>110</v>
      </c>
    </row>
    <row r="22" spans="1:2" x14ac:dyDescent="0.25">
      <c r="A22" s="4"/>
      <c r="B22" s="4"/>
    </row>
    <row r="23" spans="1:2" x14ac:dyDescent="0.25">
      <c r="B23" s="7" t="s">
        <v>98</v>
      </c>
    </row>
    <row r="24" spans="1:2" x14ac:dyDescent="0.25">
      <c r="A24" s="4">
        <v>1</v>
      </c>
      <c r="B24" s="4" t="s">
        <v>111</v>
      </c>
    </row>
    <row r="25" spans="1:2" x14ac:dyDescent="0.25">
      <c r="A25" s="4">
        <v>2</v>
      </c>
      <c r="B25" s="18" t="s">
        <v>112</v>
      </c>
    </row>
    <row r="26" spans="1:2" x14ac:dyDescent="0.25">
      <c r="A26" s="4">
        <v>3</v>
      </c>
      <c r="B26" s="4" t="s">
        <v>113</v>
      </c>
    </row>
  </sheetData>
  <mergeCells count="5">
    <mergeCell ref="D8:F8"/>
    <mergeCell ref="C8:C9"/>
    <mergeCell ref="B8:B9"/>
    <mergeCell ref="C4:D4"/>
    <mergeCell ref="C5:D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topLeftCell="A6" workbookViewId="0">
      <selection activeCell="E28" sqref="E28"/>
    </sheetView>
  </sheetViews>
  <sheetFormatPr baseColWidth="10" defaultRowHeight="15" x14ac:dyDescent="0.25"/>
  <cols>
    <col min="1" max="1" width="6.85546875" customWidth="1"/>
    <col min="2" max="2" width="11.5703125" style="1"/>
    <col min="3" max="3" width="22.140625" customWidth="1"/>
    <col min="4" max="5" width="11.5703125" style="1"/>
    <col min="6" max="6" width="19.7109375" customWidth="1"/>
  </cols>
  <sheetData>
    <row r="1" spans="2:6" x14ac:dyDescent="0.25">
      <c r="B1"/>
      <c r="D1"/>
      <c r="E1"/>
    </row>
    <row r="2" spans="2:6" x14ac:dyDescent="0.25">
      <c r="B2"/>
      <c r="D2"/>
      <c r="E2"/>
    </row>
    <row r="3" spans="2:6" x14ac:dyDescent="0.25">
      <c r="B3"/>
      <c r="D3"/>
      <c r="E3"/>
    </row>
    <row r="4" spans="2:6" ht="15.75" x14ac:dyDescent="0.25">
      <c r="B4"/>
      <c r="C4" s="31"/>
      <c r="D4" s="31"/>
      <c r="E4"/>
    </row>
    <row r="5" spans="2:6" ht="15.75" x14ac:dyDescent="0.25">
      <c r="B5"/>
      <c r="C5" s="32" t="s">
        <v>73</v>
      </c>
      <c r="D5" s="32"/>
      <c r="E5"/>
    </row>
    <row r="6" spans="2:6" ht="15.75" x14ac:dyDescent="0.25">
      <c r="B6" s="6"/>
      <c r="C6" s="8"/>
      <c r="D6" s="8"/>
      <c r="E6"/>
    </row>
    <row r="7" spans="2:6" x14ac:dyDescent="0.25">
      <c r="B7" s="26" t="s">
        <v>121</v>
      </c>
    </row>
    <row r="8" spans="2:6" ht="15.75" x14ac:dyDescent="0.25">
      <c r="B8" s="4" t="s">
        <v>78</v>
      </c>
      <c r="C8" s="8"/>
      <c r="D8" s="8"/>
      <c r="E8"/>
    </row>
    <row r="9" spans="2:6" x14ac:dyDescent="0.25">
      <c r="B9" s="23" t="s">
        <v>0</v>
      </c>
      <c r="C9" s="24" t="s">
        <v>1</v>
      </c>
      <c r="D9" s="23" t="s">
        <v>2</v>
      </c>
      <c r="E9" s="23" t="s">
        <v>3</v>
      </c>
      <c r="F9" s="23" t="s">
        <v>125</v>
      </c>
    </row>
    <row r="10" spans="2:6" x14ac:dyDescent="0.25">
      <c r="B10" s="9" t="s">
        <v>4</v>
      </c>
      <c r="C10" s="10" t="s">
        <v>5</v>
      </c>
      <c r="D10" s="9">
        <v>4</v>
      </c>
      <c r="E10" s="9" t="s">
        <v>6</v>
      </c>
      <c r="F10" s="9" t="s">
        <v>6</v>
      </c>
    </row>
    <row r="11" spans="2:6" x14ac:dyDescent="0.25">
      <c r="B11" s="9" t="s">
        <v>7</v>
      </c>
      <c r="C11" s="10" t="s">
        <v>8</v>
      </c>
      <c r="D11" s="9">
        <v>2</v>
      </c>
      <c r="E11" s="9" t="s">
        <v>4</v>
      </c>
      <c r="F11" s="9"/>
    </row>
    <row r="12" spans="2:6" x14ac:dyDescent="0.25">
      <c r="B12" s="9" t="s">
        <v>9</v>
      </c>
      <c r="C12" s="10" t="s">
        <v>10</v>
      </c>
      <c r="D12" s="9">
        <v>3</v>
      </c>
      <c r="E12" s="9" t="s">
        <v>4</v>
      </c>
      <c r="F12" s="9" t="s">
        <v>120</v>
      </c>
    </row>
    <row r="13" spans="2:6" x14ac:dyDescent="0.25">
      <c r="B13" s="34" t="s">
        <v>79</v>
      </c>
      <c r="C13" s="35"/>
      <c r="D13" s="35"/>
      <c r="E13" s="36"/>
      <c r="F13" s="9"/>
    </row>
    <row r="14" spans="2:6" x14ac:dyDescent="0.25">
      <c r="B14" s="9" t="s">
        <v>11</v>
      </c>
      <c r="C14" s="10" t="s">
        <v>12</v>
      </c>
      <c r="D14" s="9">
        <v>3</v>
      </c>
      <c r="E14" s="9" t="s">
        <v>14</v>
      </c>
      <c r="F14" s="9" t="s">
        <v>122</v>
      </c>
    </row>
    <row r="15" spans="2:6" x14ac:dyDescent="0.25">
      <c r="B15" s="9" t="s">
        <v>13</v>
      </c>
      <c r="C15" s="10" t="s">
        <v>25</v>
      </c>
      <c r="D15" s="9">
        <v>5</v>
      </c>
      <c r="E15" s="9" t="s">
        <v>11</v>
      </c>
      <c r="F15" s="9" t="s">
        <v>123</v>
      </c>
    </row>
    <row r="17" spans="1:2" x14ac:dyDescent="0.25">
      <c r="B17" s="7" t="s">
        <v>81</v>
      </c>
    </row>
    <row r="18" spans="1:2" x14ac:dyDescent="0.25">
      <c r="A18" s="5">
        <v>1</v>
      </c>
      <c r="B18" s="4" t="s">
        <v>114</v>
      </c>
    </row>
    <row r="19" spans="1:2" x14ac:dyDescent="0.25">
      <c r="A19" s="4">
        <v>2</v>
      </c>
      <c r="B19" s="4" t="s">
        <v>124</v>
      </c>
    </row>
    <row r="20" spans="1:2" x14ac:dyDescent="0.25">
      <c r="A20" s="4">
        <v>3</v>
      </c>
      <c r="B20" s="4" t="s">
        <v>119</v>
      </c>
    </row>
    <row r="21" spans="1:2" x14ac:dyDescent="0.25">
      <c r="A21" s="4">
        <v>4</v>
      </c>
      <c r="B21" s="4" t="s">
        <v>117</v>
      </c>
    </row>
    <row r="22" spans="1:2" x14ac:dyDescent="0.25">
      <c r="A22" s="4"/>
      <c r="B22" s="4"/>
    </row>
    <row r="23" spans="1:2" x14ac:dyDescent="0.25">
      <c r="B23" s="7" t="s">
        <v>98</v>
      </c>
    </row>
    <row r="24" spans="1:2" x14ac:dyDescent="0.25">
      <c r="A24" s="4">
        <v>1</v>
      </c>
      <c r="B24" s="4" t="s">
        <v>118</v>
      </c>
    </row>
    <row r="25" spans="1:2" x14ac:dyDescent="0.25">
      <c r="A25" s="4">
        <v>2</v>
      </c>
      <c r="B25" s="18" t="s">
        <v>115</v>
      </c>
    </row>
    <row r="26" spans="1:2" x14ac:dyDescent="0.25">
      <c r="A26" s="4">
        <v>3</v>
      </c>
      <c r="B26" s="4" t="s">
        <v>116</v>
      </c>
    </row>
    <row r="27" spans="1:2" x14ac:dyDescent="0.25">
      <c r="A27" s="4"/>
    </row>
  </sheetData>
  <mergeCells count="3">
    <mergeCell ref="C4:D4"/>
    <mergeCell ref="C5:D5"/>
    <mergeCell ref="B13:E1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showGridLines="0" workbookViewId="0"/>
  </sheetViews>
  <sheetFormatPr baseColWidth="10" defaultRowHeight="15" x14ac:dyDescent="0.25"/>
  <cols>
    <col min="1" max="1" width="6.85546875" customWidth="1"/>
    <col min="2" max="2" width="11.5703125" style="1"/>
    <col min="3" max="3" width="22.140625" customWidth="1"/>
    <col min="4" max="4" width="11.5703125" style="1"/>
  </cols>
  <sheetData>
    <row r="1" spans="2:4" x14ac:dyDescent="0.25">
      <c r="B1"/>
      <c r="D1"/>
    </row>
    <row r="2" spans="2:4" x14ac:dyDescent="0.25">
      <c r="B2"/>
      <c r="D2"/>
    </row>
    <row r="3" spans="2:4" x14ac:dyDescent="0.25">
      <c r="B3"/>
      <c r="D3"/>
    </row>
    <row r="4" spans="2:4" ht="15.75" x14ac:dyDescent="0.25">
      <c r="B4"/>
      <c r="C4" s="31"/>
      <c r="D4" s="31"/>
    </row>
    <row r="5" spans="2:4" ht="15.75" x14ac:dyDescent="0.25">
      <c r="B5"/>
      <c r="C5" s="32" t="s">
        <v>73</v>
      </c>
      <c r="D5" s="32"/>
    </row>
    <row r="6" spans="2:4" ht="15.75" x14ac:dyDescent="0.25">
      <c r="B6" s="6"/>
      <c r="C6" s="8"/>
      <c r="D6" s="8"/>
    </row>
    <row r="7" spans="2:4" x14ac:dyDescent="0.25">
      <c r="B7" s="26" t="s">
        <v>126</v>
      </c>
    </row>
    <row r="8" spans="2:4" ht="15.75" x14ac:dyDescent="0.25">
      <c r="B8" s="4" t="s">
        <v>128</v>
      </c>
      <c r="C8" s="8"/>
      <c r="D8" s="8"/>
    </row>
    <row r="9" spans="2:4" ht="15.75" x14ac:dyDescent="0.25">
      <c r="B9" s="4" t="s">
        <v>141</v>
      </c>
      <c r="C9" s="8"/>
      <c r="D9" s="8"/>
    </row>
    <row r="10" spans="2:4" x14ac:dyDescent="0.25">
      <c r="B10" s="23" t="s">
        <v>0</v>
      </c>
      <c r="C10" s="24" t="s">
        <v>1</v>
      </c>
      <c r="D10" s="23" t="s">
        <v>127</v>
      </c>
    </row>
    <row r="11" spans="2:4" x14ac:dyDescent="0.25">
      <c r="B11" s="9" t="s">
        <v>4</v>
      </c>
      <c r="C11" s="10" t="s">
        <v>5</v>
      </c>
      <c r="D11" s="27">
        <v>0.8</v>
      </c>
    </row>
    <row r="12" spans="2:4" x14ac:dyDescent="0.25">
      <c r="B12" s="9" t="s">
        <v>7</v>
      </c>
      <c r="C12" s="10" t="s">
        <v>8</v>
      </c>
      <c r="D12" s="27">
        <v>0.3</v>
      </c>
    </row>
    <row r="13" spans="2:4" x14ac:dyDescent="0.25">
      <c r="B13" s="9" t="s">
        <v>9</v>
      </c>
      <c r="C13" s="10" t="s">
        <v>10</v>
      </c>
      <c r="D13" s="9"/>
    </row>
    <row r="14" spans="2:4" x14ac:dyDescent="0.25">
      <c r="B14" s="34" t="s">
        <v>79</v>
      </c>
      <c r="C14" s="35"/>
      <c r="D14" s="35"/>
    </row>
    <row r="15" spans="2:4" x14ac:dyDescent="0.25">
      <c r="B15" s="9" t="s">
        <v>11</v>
      </c>
      <c r="C15" s="10" t="s">
        <v>12</v>
      </c>
      <c r="D15" s="9"/>
    </row>
    <row r="16" spans="2:4" x14ac:dyDescent="0.25">
      <c r="B16" s="9" t="s">
        <v>13</v>
      </c>
      <c r="C16" s="10" t="s">
        <v>25</v>
      </c>
      <c r="D16" s="9"/>
    </row>
    <row r="18" spans="1:2" x14ac:dyDescent="0.25">
      <c r="B18" s="7" t="s">
        <v>81</v>
      </c>
    </row>
    <row r="19" spans="1:2" x14ac:dyDescent="0.25">
      <c r="A19" s="5">
        <v>1</v>
      </c>
      <c r="B19" s="4" t="s">
        <v>130</v>
      </c>
    </row>
    <row r="20" spans="1:2" x14ac:dyDescent="0.25">
      <c r="A20" s="4">
        <v>2</v>
      </c>
      <c r="B20" s="4" t="s">
        <v>129</v>
      </c>
    </row>
    <row r="21" spans="1:2" x14ac:dyDescent="0.25">
      <c r="A21" s="4">
        <v>3</v>
      </c>
      <c r="B21" s="4" t="s">
        <v>131</v>
      </c>
    </row>
    <row r="22" spans="1:2" x14ac:dyDescent="0.25">
      <c r="A22" s="4">
        <v>4</v>
      </c>
      <c r="B22" s="4" t="s">
        <v>132</v>
      </c>
    </row>
    <row r="23" spans="1:2" x14ac:dyDescent="0.25">
      <c r="A23" s="4"/>
      <c r="B23" s="4"/>
    </row>
    <row r="24" spans="1:2" x14ac:dyDescent="0.25">
      <c r="B24" s="7" t="s">
        <v>98</v>
      </c>
    </row>
    <row r="25" spans="1:2" x14ac:dyDescent="0.25">
      <c r="A25" s="4">
        <v>1</v>
      </c>
      <c r="B25" s="4" t="s">
        <v>133</v>
      </c>
    </row>
    <row r="26" spans="1:2" x14ac:dyDescent="0.25">
      <c r="A26" s="4">
        <v>2</v>
      </c>
      <c r="B26" s="18" t="s">
        <v>134</v>
      </c>
    </row>
    <row r="27" spans="1:2" x14ac:dyDescent="0.25">
      <c r="A27" s="4"/>
      <c r="B27" s="4"/>
    </row>
    <row r="28" spans="1:2" x14ac:dyDescent="0.25">
      <c r="A28" s="4"/>
    </row>
  </sheetData>
  <mergeCells count="3">
    <mergeCell ref="C4:D4"/>
    <mergeCell ref="C5:D5"/>
    <mergeCell ref="B14:D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Marco de Programación</vt:lpstr>
      <vt:lpstr>Actividades</vt:lpstr>
      <vt:lpstr>Recursos</vt:lpstr>
      <vt:lpstr>Asignacion de Recursos</vt:lpstr>
      <vt:lpstr>Ajustes y Linea base</vt:lpstr>
      <vt:lpstr>Avance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 LEON</dc:creator>
  <cp:lastModifiedBy>EXXA</cp:lastModifiedBy>
  <dcterms:created xsi:type="dcterms:W3CDTF">2018-12-25T22:21:41Z</dcterms:created>
  <dcterms:modified xsi:type="dcterms:W3CDTF">2020-04-28T06:12:02Z</dcterms:modified>
</cp:coreProperties>
</file>